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613"/>
  <workbookPr showInkAnnotation="0" autoCompressPictures="0"/>
  <bookViews>
    <workbookView xWindow="12920" yWindow="0" windowWidth="25360" windowHeight="15820" tabRatio="500" activeTab="1"/>
  </bookViews>
  <sheets>
    <sheet name="Data" sheetId="1" r:id="rId1"/>
    <sheet name="Figure 4.5_with_bills" sheetId="7"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O35" i="1" l="1"/>
  <c r="P17" i="1"/>
  <c r="P31" i="1"/>
  <c r="P33" i="1"/>
  <c r="P16" i="1"/>
  <c r="P23" i="1"/>
  <c r="P32" i="1"/>
  <c r="P28" i="1"/>
  <c r="P21" i="1"/>
  <c r="P18" i="1"/>
  <c r="P30" i="1"/>
  <c r="P22" i="1"/>
  <c r="P19" i="1"/>
  <c r="P20" i="1"/>
  <c r="P25" i="1"/>
  <c r="P24" i="1"/>
  <c r="P15" i="1"/>
  <c r="P29" i="1"/>
  <c r="P26" i="1"/>
  <c r="P27" i="1"/>
  <c r="P35" i="1"/>
  <c r="L35" i="1"/>
  <c r="M17" i="1"/>
  <c r="M31" i="1"/>
  <c r="M33" i="1"/>
  <c r="M16" i="1"/>
  <c r="M23" i="1"/>
  <c r="M32" i="1"/>
  <c r="M28" i="1"/>
  <c r="M21" i="1"/>
  <c r="M18" i="1"/>
  <c r="M30" i="1"/>
  <c r="M22" i="1"/>
  <c r="M19" i="1"/>
  <c r="M20" i="1"/>
  <c r="M25" i="1"/>
  <c r="M24" i="1"/>
  <c r="M15" i="1"/>
  <c r="M29" i="1"/>
  <c r="M26" i="1"/>
  <c r="M27" i="1"/>
  <c r="I35" i="1"/>
  <c r="F35" i="1"/>
  <c r="G26" i="1"/>
  <c r="G29" i="1"/>
  <c r="G15" i="1"/>
  <c r="G24" i="1"/>
  <c r="G25" i="1"/>
  <c r="G20" i="1"/>
  <c r="G19" i="1"/>
  <c r="G22" i="1"/>
  <c r="G30" i="1"/>
  <c r="G18" i="1"/>
  <c r="G21" i="1"/>
  <c r="G28" i="1"/>
  <c r="G32" i="1"/>
  <c r="G23" i="1"/>
  <c r="G16" i="1"/>
  <c r="G33" i="1"/>
  <c r="G31" i="1"/>
  <c r="G17" i="1"/>
  <c r="G27" i="1"/>
  <c r="M35" i="1"/>
  <c r="J35" i="1"/>
  <c r="J33" i="1"/>
  <c r="J32" i="1"/>
  <c r="J31" i="1"/>
  <c r="J30" i="1"/>
  <c r="J29" i="1"/>
  <c r="J28" i="1"/>
  <c r="J27" i="1"/>
  <c r="J26" i="1"/>
  <c r="J25" i="1"/>
  <c r="J24" i="1"/>
  <c r="J23" i="1"/>
  <c r="J22" i="1"/>
  <c r="J21" i="1"/>
  <c r="J20" i="1"/>
  <c r="J19" i="1"/>
  <c r="J18" i="1"/>
  <c r="J17" i="1"/>
  <c r="J16" i="1"/>
  <c r="J15" i="1"/>
  <c r="G35" i="1"/>
  <c r="C35" i="1"/>
  <c r="D15" i="1"/>
  <c r="D16" i="1"/>
  <c r="D17" i="1"/>
  <c r="D18" i="1"/>
  <c r="D19" i="1"/>
  <c r="D20" i="1"/>
  <c r="D21" i="1"/>
  <c r="D22" i="1"/>
  <c r="D23" i="1"/>
  <c r="D24" i="1"/>
  <c r="D25" i="1"/>
  <c r="D26" i="1"/>
  <c r="D27" i="1"/>
  <c r="D28" i="1"/>
  <c r="D29" i="1"/>
  <c r="D30" i="1"/>
  <c r="D31" i="1"/>
  <c r="D32" i="1"/>
  <c r="D33" i="1"/>
  <c r="D35" i="1"/>
</calcChain>
</file>

<file path=xl/sharedStrings.xml><?xml version="1.0" encoding="utf-8"?>
<sst xmlns="http://schemas.openxmlformats.org/spreadsheetml/2006/main" count="51" uniqueCount="44">
  <si>
    <t>TOTAL</t>
  </si>
  <si>
    <t>Agriculture</t>
  </si>
  <si>
    <t>Foreign Trade</t>
  </si>
  <si>
    <t>Public Lands</t>
    <phoneticPr fontId="0" type="noConversion"/>
  </si>
  <si>
    <t>Social Welfare</t>
  </si>
  <si>
    <t>Energy</t>
  </si>
  <si>
    <t>Environment</t>
  </si>
  <si>
    <t>Housing</t>
  </si>
  <si>
    <t>Transportation</t>
  </si>
  <si>
    <t>Civil Rights</t>
  </si>
  <si>
    <t>Education</t>
  </si>
  <si>
    <t>Health</t>
  </si>
  <si>
    <t>Defense</t>
  </si>
  <si>
    <t>Government Operations</t>
  </si>
  <si>
    <t>Economy</t>
  </si>
  <si>
    <t>International Affairs</t>
  </si>
  <si>
    <t>Major Topic Code</t>
  </si>
  <si>
    <t>Total N</t>
  </si>
  <si>
    <t>%</t>
  </si>
  <si>
    <t>TABLE/FIGURE:</t>
  </si>
  <si>
    <t>DATA SOURCE:</t>
  </si>
  <si>
    <t>NYT Front-Page Data Set</t>
  </si>
  <si>
    <t>DO FILE:</t>
  </si>
  <si>
    <t>2_nyt_ftpg_topics.do</t>
  </si>
  <si>
    <t>NOTES:</t>
  </si>
  <si>
    <t>Policy Agendas Project</t>
  </si>
  <si>
    <t>Congressional Bills Project</t>
  </si>
  <si>
    <t>NYT Front Page</t>
  </si>
  <si>
    <t>Executive Orders</t>
  </si>
  <si>
    <t>Congressional Bills</t>
  </si>
  <si>
    <t>Public's Most Important Problem</t>
  </si>
  <si>
    <t>totaln</t>
  </si>
  <si>
    <t>The NYT front-page data corresponds with Table A.1</t>
  </si>
  <si>
    <t>Congressional Hearings</t>
  </si>
  <si>
    <t>Science &amp; Technology</t>
  </si>
  <si>
    <t>Law &amp; Crime</t>
  </si>
  <si>
    <t>Labor &amp; Immigration</t>
  </si>
  <si>
    <t>Questions: Email Amber Boydstun &lt;aboydstun@gmail.com&gt;</t>
  </si>
  <si>
    <t>Banking &amp; Commerce</t>
  </si>
  <si>
    <r>
      <t xml:space="preserve">Figure 4.5.  The </t>
    </r>
    <r>
      <rPr>
        <i/>
        <sz val="12"/>
        <rFont val="Arial"/>
      </rPr>
      <t>Times</t>
    </r>
    <r>
      <rPr>
        <sz val="12"/>
        <rFont val="Arial"/>
      </rPr>
      <t xml:space="preserve"> Front Page Compared to Other Policy Agendas</t>
    </r>
  </si>
  <si>
    <t>The other data are calculated using 2A_other_agendas_topic_distributions.do</t>
  </si>
  <si>
    <t>2A_other_agendas_topic_distributions.do</t>
  </si>
  <si>
    <t>The NYT Front-Page dataset is the one developed for this book.  The Congressional Hearings, Executive Orders, and Gallup MIP datasets come from Policy Agendas Project (http://www.policyagendas.org). The data used here were originally collected by Frank R. Baumgartner and Bryan D. Jones, with the support of National Science Foundation grant number SBR 9320922, and were distributed through the Department of Government at the University of Texas at Austin and/or the Department of Political Science at the University of North Carolina, Chapel Hill. Neither NSF nor the original collectors of the data bear any responsibility for the analysis reported here.</t>
  </si>
  <si>
    <t>All calculations were run at the major topic level, with the number of topics ranging from 19 to 27 topics (since the NYT includes Sports, Weather, etc.).  All datasets have been truncated to the 1996–2006 period to match the NYT front-page dataset, but note that the Executive Orders dataset ends in 2003.  Note also that in order to account for variant versions of surveys in the MIP series and to give equal “weight” to each time period regardless of how many surveys were conducted, the data was first collapsed into a monthly series (with missing months imputed) and then summed by topic before proportions were calculated. Date ranges and observation sizes are listed below:
• NYT Front Page: 1996–2006, N = 26,806 stories
• Congressional Bills (http://www.congressionalbills.org): 1996–2006, N = 18,389 bills
• Congressional Hearings (http://www.policyagendas.org): 1996–2006, N = 1,5681 hearings
• Executive Orders (http://www.policyagendas.org): 1996–2003, N = 339 orders
• Public’s Most Important Problem (http://www.policyagendas.org): 1996–2006, N = 132 months of averaged or imputed surveys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</si>
</sst>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2"/>
      <name val="Arial"/>
    </font>
    <font>
      <sz val="12"/>
      <name val="Arial"/>
    </font>
    <font>
      <i/>
      <sz val="12"/>
      <name val="Arial"/>
    </font>
    <font>
      <sz val="10"/>
      <name val="Arial"/>
    </font>
    <font>
      <sz val="12"/>
      <color rgb="FF000000"/>
      <name val="Calibri"/>
      <family val="2"/>
      <scheme val="minor"/>
    </font>
    <font>
      <u/>
      <sz val="12"/>
      <color theme="10"/>
      <name val="Arial"/>
    </font>
  </fonts>
  <fills count="4">
    <fill>
      <patternFill patternType="none"/>
    </fill>
    <fill>
      <patternFill patternType="gray125"/>
    </fill>
    <fill>
      <patternFill patternType="solid">
        <fgColor rgb="FFFFFF99"/>
        <bgColor rgb="FF000000"/>
      </patternFill>
    </fill>
    <fill>
      <patternFill patternType="solid">
        <fgColor rgb="FFFFFF99"/>
        <bgColor indexed="64"/>
      </patternFill>
    </fill>
  </fills>
  <borders count="1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4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30">
    <xf numFmtId="0" fontId="0" fillId="0" borderId="0" xfId="0"/>
    <xf numFmtId="0" fontId="2" fillId="0" borderId="0" xfId="0" applyFont="1"/>
    <xf numFmtId="3" fontId="0" fillId="0" borderId="0" xfId="0" applyNumberFormat="1"/>
    <xf numFmtId="10" fontId="0" fillId="0" borderId="0" xfId="137" applyNumberFormat="1" applyFont="1"/>
    <xf numFmtId="0" fontId="5" fillId="2" borderId="1" xfId="0" applyFont="1" applyFill="1" applyBorder="1" applyAlignment="1">
      <alignment horizontal="right"/>
    </xf>
    <xf numFmtId="0" fontId="6" fillId="2" borderId="2" xfId="0" applyFont="1" applyFill="1" applyBorder="1"/>
    <xf numFmtId="0" fontId="8" fillId="2" borderId="2" xfId="0" applyFont="1" applyFill="1" applyBorder="1"/>
    <xf numFmtId="0" fontId="8" fillId="2" borderId="3" xfId="0" applyFont="1" applyFill="1" applyBorder="1"/>
    <xf numFmtId="0" fontId="8" fillId="0" borderId="4" xfId="0" applyFont="1" applyBorder="1"/>
    <xf numFmtId="0" fontId="8" fillId="0" borderId="0" xfId="0" applyFont="1"/>
    <xf numFmtId="0" fontId="9" fillId="0" borderId="0" xfId="0" applyFont="1"/>
    <xf numFmtId="0" fontId="5" fillId="2" borderId="5" xfId="0" applyFont="1" applyFill="1" applyBorder="1" applyAlignment="1">
      <alignment horizontal="right"/>
    </xf>
    <xf numFmtId="0" fontId="8" fillId="2" borderId="6" xfId="0" applyFont="1" applyFill="1" applyBorder="1"/>
    <xf numFmtId="0" fontId="6" fillId="3" borderId="0" xfId="0" applyFont="1" applyFill="1" applyBorder="1"/>
    <xf numFmtId="0" fontId="5" fillId="2" borderId="7" xfId="0" applyFont="1" applyFill="1" applyBorder="1" applyAlignment="1">
      <alignment horizontal="right"/>
    </xf>
    <xf numFmtId="0" fontId="6" fillId="2" borderId="8" xfId="0" applyFont="1" applyFill="1" applyBorder="1"/>
    <xf numFmtId="0" fontId="8" fillId="2" borderId="8" xfId="0" applyFont="1" applyFill="1" applyBorder="1"/>
    <xf numFmtId="0" fontId="8" fillId="2" borderId="9" xfId="0" applyFont="1" applyFill="1" applyBorder="1"/>
    <xf numFmtId="0" fontId="10" fillId="3" borderId="0" xfId="214" applyFont="1" applyFill="1" applyBorder="1"/>
    <xf numFmtId="0" fontId="8" fillId="3" borderId="0" xfId="0" applyFont="1" applyFill="1" applyBorder="1"/>
    <xf numFmtId="0" fontId="8" fillId="3" borderId="6" xfId="0" applyFont="1" applyFill="1" applyBorder="1"/>
    <xf numFmtId="9" fontId="0" fillId="0" borderId="0" xfId="137" applyNumberFormat="1" applyFont="1"/>
    <xf numFmtId="0" fontId="6" fillId="2" borderId="0" xfId="0" applyFont="1" applyFill="1" applyBorder="1"/>
    <xf numFmtId="0" fontId="8" fillId="2" borderId="0" xfId="0" applyFont="1" applyFill="1" applyBorder="1"/>
    <xf numFmtId="0" fontId="0" fillId="3" borderId="5" xfId="0" applyFill="1" applyBorder="1"/>
    <xf numFmtId="0" fontId="0" fillId="0" borderId="0" xfId="0" applyAlignment="1">
      <alignment horizontal="center" wrapText="1"/>
    </xf>
    <xf numFmtId="0" fontId="0" fillId="0" borderId="0" xfId="0" applyAlignment="1">
      <alignment horizontal="center"/>
    </xf>
    <xf numFmtId="0" fontId="5" fillId="2" borderId="5" xfId="0" applyFont="1" applyFill="1" applyBorder="1" applyAlignment="1">
      <alignment horizontal="right" vertical="top"/>
    </xf>
    <xf numFmtId="0" fontId="6" fillId="2" borderId="0" xfId="0" applyFont="1" applyFill="1" applyBorder="1" applyAlignment="1">
      <alignment horizontal="left" wrapText="1"/>
    </xf>
    <xf numFmtId="0" fontId="6" fillId="2" borderId="6" xfId="0" applyFont="1" applyFill="1" applyBorder="1" applyAlignment="1">
      <alignment horizontal="left" wrapText="1"/>
    </xf>
  </cellXfs>
  <cellStyles count="24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cellStyle name="Normal" xfId="0" builtinId="0"/>
    <cellStyle name="Percent" xfId="137"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chartsheet" Target="chart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8027580754979"/>
          <c:y val="0.0209580049261084"/>
          <c:w val="0.867513116531179"/>
          <c:h val="0.677283738622637"/>
        </c:manualLayout>
      </c:layout>
      <c:barChart>
        <c:barDir val="col"/>
        <c:grouping val="clustered"/>
        <c:varyColors val="0"/>
        <c:ser>
          <c:idx val="3"/>
          <c:order val="0"/>
          <c:tx>
            <c:v>Public's Most Important Problem</c:v>
          </c:tx>
          <c:spPr>
            <a:solidFill>
              <a:schemeClr val="bg1"/>
            </a:solidFill>
            <a:ln>
              <a:solidFill>
                <a:schemeClr val="tx1"/>
              </a:solidFill>
            </a:ln>
          </c:spPr>
          <c:invertIfNegative val="0"/>
          <c:cat>
            <c:strRef>
              <c:f>Data!$A$15:$A$33</c:f>
              <c:strCache>
                <c:ptCount val="19"/>
                <c:pt idx="0">
                  <c:v>Agriculture</c:v>
                </c:pt>
                <c:pt idx="1">
                  <c:v>Foreign Trade</c:v>
                </c:pt>
                <c:pt idx="2">
                  <c:v>Public Lands</c:v>
                </c:pt>
                <c:pt idx="3">
                  <c:v>Social Welfare</c:v>
                </c:pt>
                <c:pt idx="4">
                  <c:v>Energy</c:v>
                </c:pt>
                <c:pt idx="5">
                  <c:v>Environment</c:v>
                </c:pt>
                <c:pt idx="6">
                  <c:v>Housing</c:v>
                </c:pt>
                <c:pt idx="7">
                  <c:v>Transportation</c:v>
                </c:pt>
                <c:pt idx="8">
                  <c:v>Science &amp; Technology</c:v>
                </c:pt>
                <c:pt idx="9">
                  <c:v>Labor &amp; Immigration</c:v>
                </c:pt>
                <c:pt idx="10">
                  <c:v>Education</c:v>
                </c:pt>
                <c:pt idx="11">
                  <c:v>Civil Rights</c:v>
                </c:pt>
                <c:pt idx="12">
                  <c:v>Economy</c:v>
                </c:pt>
                <c:pt idx="13">
                  <c:v>Banking &amp; Commerce</c:v>
                </c:pt>
                <c:pt idx="14">
                  <c:v>Health</c:v>
                </c:pt>
                <c:pt idx="15">
                  <c:v>Law &amp; Crime</c:v>
                </c:pt>
                <c:pt idx="16">
                  <c:v>Government Operations</c:v>
                </c:pt>
                <c:pt idx="17">
                  <c:v>Defense</c:v>
                </c:pt>
                <c:pt idx="18">
                  <c:v>International Affairs</c:v>
                </c:pt>
              </c:strCache>
            </c:strRef>
          </c:cat>
          <c:val>
            <c:numRef>
              <c:f>Data!$M$15:$M$33</c:f>
              <c:numCache>
                <c:formatCode>0%</c:formatCode>
                <c:ptCount val="19"/>
                <c:pt idx="0">
                  <c:v>0.0</c:v>
                </c:pt>
                <c:pt idx="1">
                  <c:v>0.00516792421601407</c:v>
                </c:pt>
                <c:pt idx="2">
                  <c:v>0.0</c:v>
                </c:pt>
                <c:pt idx="3">
                  <c:v>0.0722290169156001</c:v>
                </c:pt>
                <c:pt idx="4">
                  <c:v>0.0230649098666777</c:v>
                </c:pt>
                <c:pt idx="5">
                  <c:v>0.0139420553161481</c:v>
                </c:pt>
                <c:pt idx="6">
                  <c:v>0.0</c:v>
                </c:pt>
                <c:pt idx="7">
                  <c:v>0.0</c:v>
                </c:pt>
                <c:pt idx="8">
                  <c:v>0.00453285860913749</c:v>
                </c:pt>
                <c:pt idx="9">
                  <c:v>0.0255580858884445</c:v>
                </c:pt>
                <c:pt idx="10">
                  <c:v>0.0645898757672708</c:v>
                </c:pt>
                <c:pt idx="11">
                  <c:v>0.0383424274189275</c:v>
                </c:pt>
                <c:pt idx="12">
                  <c:v>0.237637005326445</c:v>
                </c:pt>
                <c:pt idx="13">
                  <c:v>0.0049295424588827</c:v>
                </c:pt>
                <c:pt idx="14">
                  <c:v>0.0719978456057513</c:v>
                </c:pt>
                <c:pt idx="15">
                  <c:v>0.184761265914195</c:v>
                </c:pt>
                <c:pt idx="16">
                  <c:v>0.0614621803846337</c:v>
                </c:pt>
                <c:pt idx="17">
                  <c:v>0.137435058177931</c:v>
                </c:pt>
                <c:pt idx="18">
                  <c:v>0.0543499481339417</c:v>
                </c:pt>
              </c:numCache>
            </c:numRef>
          </c:val>
        </c:ser>
        <c:ser>
          <c:idx val="2"/>
          <c:order val="1"/>
          <c:tx>
            <c:v>Congressional Hearings</c:v>
          </c:tx>
          <c:spPr>
            <a:solidFill>
              <a:schemeClr val="bg1">
                <a:lumMod val="75000"/>
              </a:schemeClr>
            </a:solidFill>
            <a:ln>
              <a:solidFill>
                <a:schemeClr val="tx1"/>
              </a:solidFill>
            </a:ln>
          </c:spPr>
          <c:invertIfNegative val="0"/>
          <c:cat>
            <c:strRef>
              <c:f>Data!$A$15:$A$33</c:f>
              <c:strCache>
                <c:ptCount val="19"/>
                <c:pt idx="0">
                  <c:v>Agriculture</c:v>
                </c:pt>
                <c:pt idx="1">
                  <c:v>Foreign Trade</c:v>
                </c:pt>
                <c:pt idx="2">
                  <c:v>Public Lands</c:v>
                </c:pt>
                <c:pt idx="3">
                  <c:v>Social Welfare</c:v>
                </c:pt>
                <c:pt idx="4">
                  <c:v>Energy</c:v>
                </c:pt>
                <c:pt idx="5">
                  <c:v>Environment</c:v>
                </c:pt>
                <c:pt idx="6">
                  <c:v>Housing</c:v>
                </c:pt>
                <c:pt idx="7">
                  <c:v>Transportation</c:v>
                </c:pt>
                <c:pt idx="8">
                  <c:v>Science &amp; Technology</c:v>
                </c:pt>
                <c:pt idx="9">
                  <c:v>Labor &amp; Immigration</c:v>
                </c:pt>
                <c:pt idx="10">
                  <c:v>Education</c:v>
                </c:pt>
                <c:pt idx="11">
                  <c:v>Civil Rights</c:v>
                </c:pt>
                <c:pt idx="12">
                  <c:v>Economy</c:v>
                </c:pt>
                <c:pt idx="13">
                  <c:v>Banking &amp; Commerce</c:v>
                </c:pt>
                <c:pt idx="14">
                  <c:v>Health</c:v>
                </c:pt>
                <c:pt idx="15">
                  <c:v>Law &amp; Crime</c:v>
                </c:pt>
                <c:pt idx="16">
                  <c:v>Government Operations</c:v>
                </c:pt>
                <c:pt idx="17">
                  <c:v>Defense</c:v>
                </c:pt>
                <c:pt idx="18">
                  <c:v>International Affairs</c:v>
                </c:pt>
              </c:strCache>
            </c:strRef>
          </c:cat>
          <c:val>
            <c:numRef>
              <c:f>Data!$P$15:$P$33</c:f>
              <c:numCache>
                <c:formatCode>0%</c:formatCode>
                <c:ptCount val="19"/>
                <c:pt idx="0">
                  <c:v>0.0274854919966839</c:v>
                </c:pt>
                <c:pt idx="1">
                  <c:v>0.0195778330463618</c:v>
                </c:pt>
                <c:pt idx="2">
                  <c:v>0.0790765895032204</c:v>
                </c:pt>
                <c:pt idx="3">
                  <c:v>0.0203430903641349</c:v>
                </c:pt>
                <c:pt idx="4">
                  <c:v>0.033798864868312</c:v>
                </c:pt>
                <c:pt idx="5">
                  <c:v>0.0418978381480773</c:v>
                </c:pt>
                <c:pt idx="6">
                  <c:v>0.0141572603788024</c:v>
                </c:pt>
                <c:pt idx="7">
                  <c:v>0.0429181812384414</c:v>
                </c:pt>
                <c:pt idx="8">
                  <c:v>0.0503156686435814</c:v>
                </c:pt>
                <c:pt idx="9">
                  <c:v>0.0378164657866207</c:v>
                </c:pt>
                <c:pt idx="10">
                  <c:v>0.0283145207576047</c:v>
                </c:pt>
                <c:pt idx="11">
                  <c:v>0.0197053759326573</c:v>
                </c:pt>
                <c:pt idx="12">
                  <c:v>0.0295899496205599</c:v>
                </c:pt>
                <c:pt idx="13">
                  <c:v>0.0848160193865187</c:v>
                </c:pt>
                <c:pt idx="14">
                  <c:v>0.081818761558574</c:v>
                </c:pt>
                <c:pt idx="15">
                  <c:v>0.0651744148970091</c:v>
                </c:pt>
                <c:pt idx="16">
                  <c:v>0.128053057840699</c:v>
                </c:pt>
                <c:pt idx="17">
                  <c:v>0.0792679038326637</c:v>
                </c:pt>
                <c:pt idx="18">
                  <c:v>0.115872712199477</c:v>
                </c:pt>
              </c:numCache>
            </c:numRef>
          </c:val>
        </c:ser>
        <c:ser>
          <c:idx val="4"/>
          <c:order val="2"/>
          <c:tx>
            <c:v>Congressional Bills</c:v>
          </c:tx>
          <c:spPr>
            <a:solidFill>
              <a:schemeClr val="accent1"/>
            </a:solidFill>
            <a:ln>
              <a:solidFill>
                <a:schemeClr val="tx1"/>
              </a:solidFill>
            </a:ln>
          </c:spPr>
          <c:invertIfNegative val="0"/>
          <c:cat>
            <c:strRef>
              <c:f>Data!$A$15:$A$33</c:f>
              <c:strCache>
                <c:ptCount val="19"/>
                <c:pt idx="0">
                  <c:v>Agriculture</c:v>
                </c:pt>
                <c:pt idx="1">
                  <c:v>Foreign Trade</c:v>
                </c:pt>
                <c:pt idx="2">
                  <c:v>Public Lands</c:v>
                </c:pt>
                <c:pt idx="3">
                  <c:v>Social Welfare</c:v>
                </c:pt>
                <c:pt idx="4">
                  <c:v>Energy</c:v>
                </c:pt>
                <c:pt idx="5">
                  <c:v>Environment</c:v>
                </c:pt>
                <c:pt idx="6">
                  <c:v>Housing</c:v>
                </c:pt>
                <c:pt idx="7">
                  <c:v>Transportation</c:v>
                </c:pt>
                <c:pt idx="8">
                  <c:v>Science &amp; Technology</c:v>
                </c:pt>
                <c:pt idx="9">
                  <c:v>Labor &amp; Immigration</c:v>
                </c:pt>
                <c:pt idx="10">
                  <c:v>Education</c:v>
                </c:pt>
                <c:pt idx="11">
                  <c:v>Civil Rights</c:v>
                </c:pt>
                <c:pt idx="12">
                  <c:v>Economy</c:v>
                </c:pt>
                <c:pt idx="13">
                  <c:v>Banking &amp; Commerce</c:v>
                </c:pt>
                <c:pt idx="14">
                  <c:v>Health</c:v>
                </c:pt>
                <c:pt idx="15">
                  <c:v>Law &amp; Crime</c:v>
                </c:pt>
                <c:pt idx="16">
                  <c:v>Government Operations</c:v>
                </c:pt>
                <c:pt idx="17">
                  <c:v>Defense</c:v>
                </c:pt>
                <c:pt idx="18">
                  <c:v>International Affairs</c:v>
                </c:pt>
              </c:strCache>
            </c:strRef>
          </c:cat>
          <c:val>
            <c:numRef>
              <c:f>Data!$J$15:$J$33</c:f>
              <c:numCache>
                <c:formatCode>0%</c:formatCode>
                <c:ptCount val="19"/>
                <c:pt idx="0">
                  <c:v>0.0276795910598727</c:v>
                </c:pt>
                <c:pt idx="1">
                  <c:v>0.0849420849420849</c:v>
                </c:pt>
                <c:pt idx="2">
                  <c:v>0.0979389852629289</c:v>
                </c:pt>
                <c:pt idx="3">
                  <c:v>0.0267007450106042</c:v>
                </c:pt>
                <c:pt idx="4">
                  <c:v>0.0280602534123661</c:v>
                </c:pt>
                <c:pt idx="5">
                  <c:v>0.0472565120452444</c:v>
                </c:pt>
                <c:pt idx="6">
                  <c:v>0.0195225406493012</c:v>
                </c:pt>
                <c:pt idx="7">
                  <c:v>0.0427429441513948</c:v>
                </c:pt>
                <c:pt idx="8">
                  <c:v>0.0212627114035565</c:v>
                </c:pt>
                <c:pt idx="9">
                  <c:v>0.0653107836206428</c:v>
                </c:pt>
                <c:pt idx="10">
                  <c:v>0.0458970036434825</c:v>
                </c:pt>
                <c:pt idx="11">
                  <c:v>0.0250693349284899</c:v>
                </c:pt>
                <c:pt idx="12">
                  <c:v>0.0413834357496329</c:v>
                </c:pt>
                <c:pt idx="13">
                  <c:v>0.0629180488335418</c:v>
                </c:pt>
                <c:pt idx="14">
                  <c:v>0.120561205068247</c:v>
                </c:pt>
                <c:pt idx="15">
                  <c:v>0.0685736037848714</c:v>
                </c:pt>
                <c:pt idx="16">
                  <c:v>0.0996791560171842</c:v>
                </c:pt>
                <c:pt idx="17">
                  <c:v>0.0466039480123987</c:v>
                </c:pt>
                <c:pt idx="18">
                  <c:v>0.0278971124041547</c:v>
                </c:pt>
              </c:numCache>
            </c:numRef>
          </c:val>
        </c:ser>
        <c:ser>
          <c:idx val="1"/>
          <c:order val="3"/>
          <c:tx>
            <c:v>Executive Orders</c:v>
          </c:tx>
          <c:spPr>
            <a:solidFill>
              <a:schemeClr val="tx1">
                <a:lumMod val="50000"/>
                <a:lumOff val="50000"/>
              </a:schemeClr>
            </a:solidFill>
            <a:ln>
              <a:solidFill>
                <a:schemeClr val="tx1"/>
              </a:solidFill>
            </a:ln>
            <a:effectLst/>
          </c:spPr>
          <c:invertIfNegative val="0"/>
          <c:cat>
            <c:strRef>
              <c:f>Data!$A$15:$A$33</c:f>
              <c:strCache>
                <c:ptCount val="19"/>
                <c:pt idx="0">
                  <c:v>Agriculture</c:v>
                </c:pt>
                <c:pt idx="1">
                  <c:v>Foreign Trade</c:v>
                </c:pt>
                <c:pt idx="2">
                  <c:v>Public Lands</c:v>
                </c:pt>
                <c:pt idx="3">
                  <c:v>Social Welfare</c:v>
                </c:pt>
                <c:pt idx="4">
                  <c:v>Energy</c:v>
                </c:pt>
                <c:pt idx="5">
                  <c:v>Environment</c:v>
                </c:pt>
                <c:pt idx="6">
                  <c:v>Housing</c:v>
                </c:pt>
                <c:pt idx="7">
                  <c:v>Transportation</c:v>
                </c:pt>
                <c:pt idx="8">
                  <c:v>Science &amp; Technology</c:v>
                </c:pt>
                <c:pt idx="9">
                  <c:v>Labor &amp; Immigration</c:v>
                </c:pt>
                <c:pt idx="10">
                  <c:v>Education</c:v>
                </c:pt>
                <c:pt idx="11">
                  <c:v>Civil Rights</c:v>
                </c:pt>
                <c:pt idx="12">
                  <c:v>Economy</c:v>
                </c:pt>
                <c:pt idx="13">
                  <c:v>Banking &amp; Commerce</c:v>
                </c:pt>
                <c:pt idx="14">
                  <c:v>Health</c:v>
                </c:pt>
                <c:pt idx="15">
                  <c:v>Law &amp; Crime</c:v>
                </c:pt>
                <c:pt idx="16">
                  <c:v>Government Operations</c:v>
                </c:pt>
                <c:pt idx="17">
                  <c:v>Defense</c:v>
                </c:pt>
                <c:pt idx="18">
                  <c:v>International Affairs</c:v>
                </c:pt>
              </c:strCache>
            </c:strRef>
          </c:cat>
          <c:val>
            <c:numRef>
              <c:f>Data!$G$15:$G$33</c:f>
              <c:numCache>
                <c:formatCode>0%</c:formatCode>
                <c:ptCount val="19"/>
                <c:pt idx="0">
                  <c:v>0.00589970501474926</c:v>
                </c:pt>
                <c:pt idx="1">
                  <c:v>0.0501474926253687</c:v>
                </c:pt>
                <c:pt idx="2">
                  <c:v>0.0589970501474926</c:v>
                </c:pt>
                <c:pt idx="3">
                  <c:v>0.0265486725663717</c:v>
                </c:pt>
                <c:pt idx="4">
                  <c:v>0.0206489675516224</c:v>
                </c:pt>
                <c:pt idx="5">
                  <c:v>0.0412979351032448</c:v>
                </c:pt>
                <c:pt idx="6">
                  <c:v>0.00884955752212389</c:v>
                </c:pt>
                <c:pt idx="7">
                  <c:v>0.0442477876106195</c:v>
                </c:pt>
                <c:pt idx="8">
                  <c:v>0.0501474926253687</c:v>
                </c:pt>
                <c:pt idx="9">
                  <c:v>0.0530973451327434</c:v>
                </c:pt>
                <c:pt idx="10">
                  <c:v>0.023598820058997</c:v>
                </c:pt>
                <c:pt idx="11">
                  <c:v>0.0442477876106195</c:v>
                </c:pt>
                <c:pt idx="12">
                  <c:v>0.0117994100294985</c:v>
                </c:pt>
                <c:pt idx="13">
                  <c:v>0.0324483775811209</c:v>
                </c:pt>
                <c:pt idx="14">
                  <c:v>0.0619469026548672</c:v>
                </c:pt>
                <c:pt idx="15">
                  <c:v>0.0501474926253687</c:v>
                </c:pt>
                <c:pt idx="16">
                  <c:v>0.179941002949853</c:v>
                </c:pt>
                <c:pt idx="17">
                  <c:v>0.117994100294985</c:v>
                </c:pt>
                <c:pt idx="18">
                  <c:v>0.117994100294985</c:v>
                </c:pt>
              </c:numCache>
            </c:numRef>
          </c:val>
        </c:ser>
        <c:ser>
          <c:idx val="0"/>
          <c:order val="4"/>
          <c:tx>
            <c:v>NYT Front Page</c:v>
          </c:tx>
          <c:spPr>
            <a:solidFill>
              <a:schemeClr val="tx1"/>
            </a:solidFill>
            <a:ln>
              <a:solidFill>
                <a:schemeClr val="tx1"/>
              </a:solidFill>
            </a:ln>
            <a:effectLst/>
          </c:spPr>
          <c:invertIfNegative val="0"/>
          <c:cat>
            <c:strRef>
              <c:f>Data!$A$15:$A$33</c:f>
              <c:strCache>
                <c:ptCount val="19"/>
                <c:pt idx="0">
                  <c:v>Agriculture</c:v>
                </c:pt>
                <c:pt idx="1">
                  <c:v>Foreign Trade</c:v>
                </c:pt>
                <c:pt idx="2">
                  <c:v>Public Lands</c:v>
                </c:pt>
                <c:pt idx="3">
                  <c:v>Social Welfare</c:v>
                </c:pt>
                <c:pt idx="4">
                  <c:v>Energy</c:v>
                </c:pt>
                <c:pt idx="5">
                  <c:v>Environment</c:v>
                </c:pt>
                <c:pt idx="6">
                  <c:v>Housing</c:v>
                </c:pt>
                <c:pt idx="7">
                  <c:v>Transportation</c:v>
                </c:pt>
                <c:pt idx="8">
                  <c:v>Science &amp; Technology</c:v>
                </c:pt>
                <c:pt idx="9">
                  <c:v>Labor &amp; Immigration</c:v>
                </c:pt>
                <c:pt idx="10">
                  <c:v>Education</c:v>
                </c:pt>
                <c:pt idx="11">
                  <c:v>Civil Rights</c:v>
                </c:pt>
                <c:pt idx="12">
                  <c:v>Economy</c:v>
                </c:pt>
                <c:pt idx="13">
                  <c:v>Banking &amp; Commerce</c:v>
                </c:pt>
                <c:pt idx="14">
                  <c:v>Health</c:v>
                </c:pt>
                <c:pt idx="15">
                  <c:v>Law &amp; Crime</c:v>
                </c:pt>
                <c:pt idx="16">
                  <c:v>Government Operations</c:v>
                </c:pt>
                <c:pt idx="17">
                  <c:v>Defense</c:v>
                </c:pt>
                <c:pt idx="18">
                  <c:v>International Affairs</c:v>
                </c:pt>
              </c:strCache>
            </c:strRef>
          </c:cat>
          <c:val>
            <c:numRef>
              <c:f>Data!$D$15:$D$33</c:f>
              <c:numCache>
                <c:formatCode>0%</c:formatCode>
                <c:ptCount val="19"/>
                <c:pt idx="0">
                  <c:v>0.00626725359994031</c:v>
                </c:pt>
                <c:pt idx="1">
                  <c:v>0.00947549056181452</c:v>
                </c:pt>
                <c:pt idx="2">
                  <c:v>0.0100350667760949</c:v>
                </c:pt>
                <c:pt idx="3">
                  <c:v>0.010184287099903</c:v>
                </c:pt>
                <c:pt idx="4">
                  <c:v>0.0111542192046557</c:v>
                </c:pt>
                <c:pt idx="5">
                  <c:v>0.0132059986570171</c:v>
                </c:pt>
                <c:pt idx="6">
                  <c:v>0.0152950831903305</c:v>
                </c:pt>
                <c:pt idx="7">
                  <c:v>0.0221592180855032</c:v>
                </c:pt>
                <c:pt idx="8">
                  <c:v>0.0268223532045064</c:v>
                </c:pt>
                <c:pt idx="9">
                  <c:v>0.0279415056330672</c:v>
                </c:pt>
                <c:pt idx="10">
                  <c:v>0.0340222338282474</c:v>
                </c:pt>
                <c:pt idx="11">
                  <c:v>0.0340968439901514</c:v>
                </c:pt>
                <c:pt idx="12">
                  <c:v>0.0359620980377527</c:v>
                </c:pt>
                <c:pt idx="13">
                  <c:v>0.04659404610908</c:v>
                </c:pt>
                <c:pt idx="14">
                  <c:v>0.0671118406326942</c:v>
                </c:pt>
                <c:pt idx="15">
                  <c:v>0.0778930090278296</c:v>
                </c:pt>
                <c:pt idx="16">
                  <c:v>0.147653510408118</c:v>
                </c:pt>
                <c:pt idx="17">
                  <c:v>0.167089457584123</c:v>
                </c:pt>
                <c:pt idx="18">
                  <c:v>0.237036484369171</c:v>
                </c:pt>
              </c:numCache>
            </c:numRef>
          </c:val>
        </c:ser>
        <c:dLbls>
          <c:showLegendKey val="0"/>
          <c:showVal val="0"/>
          <c:showCatName val="0"/>
          <c:showSerName val="0"/>
          <c:showPercent val="0"/>
          <c:showBubbleSize val="0"/>
        </c:dLbls>
        <c:gapWidth val="150"/>
        <c:axId val="2115406360"/>
        <c:axId val="2115226184"/>
      </c:barChart>
      <c:catAx>
        <c:axId val="2115406360"/>
        <c:scaling>
          <c:orientation val="minMax"/>
        </c:scaling>
        <c:delete val="0"/>
        <c:axPos val="b"/>
        <c:majorTickMark val="out"/>
        <c:minorTickMark val="none"/>
        <c:tickLblPos val="nextTo"/>
        <c:spPr>
          <a:ln w="25400">
            <a:solidFill>
              <a:schemeClr val="tx1"/>
            </a:solidFill>
          </a:ln>
        </c:spPr>
        <c:crossAx val="2115226184"/>
        <c:crosses val="autoZero"/>
        <c:auto val="1"/>
        <c:lblAlgn val="ctr"/>
        <c:lblOffset val="100"/>
        <c:tickLblSkip val="1"/>
        <c:noMultiLvlLbl val="0"/>
      </c:catAx>
      <c:valAx>
        <c:axId val="2115226184"/>
        <c:scaling>
          <c:orientation val="minMax"/>
        </c:scaling>
        <c:delete val="0"/>
        <c:axPos val="l"/>
        <c:title>
          <c:tx>
            <c:rich>
              <a:bodyPr rot="-5400000" vert="horz"/>
              <a:lstStyle/>
              <a:p>
                <a:pPr>
                  <a:defRPr/>
                </a:pPr>
                <a:r>
                  <a:rPr lang="en-US"/>
                  <a:t>Percentage of Agenda</a:t>
                </a:r>
              </a:p>
            </c:rich>
          </c:tx>
          <c:layout>
            <c:manualLayout>
              <c:xMode val="edge"/>
              <c:yMode val="edge"/>
              <c:x val="0.00104360545848779"/>
              <c:y val="0.190640896404444"/>
            </c:manualLayout>
          </c:layout>
          <c:overlay val="0"/>
        </c:title>
        <c:numFmt formatCode="0%" sourceLinked="0"/>
        <c:majorTickMark val="out"/>
        <c:minorTickMark val="none"/>
        <c:tickLblPos val="nextTo"/>
        <c:spPr>
          <a:ln w="25400">
            <a:solidFill>
              <a:schemeClr val="tx1"/>
            </a:solidFill>
          </a:ln>
        </c:spPr>
        <c:crossAx val="2115406360"/>
        <c:crosses val="autoZero"/>
        <c:crossBetween val="between"/>
      </c:valAx>
    </c:plotArea>
    <c:legend>
      <c:legendPos val="l"/>
      <c:layout>
        <c:manualLayout>
          <c:xMode val="edge"/>
          <c:yMode val="edge"/>
          <c:x val="0.134736857409488"/>
          <c:y val="0.0380030177939457"/>
          <c:w val="0.284016088117383"/>
          <c:h val="0.410269385636457"/>
        </c:manualLayout>
      </c:layout>
      <c:overlay val="1"/>
    </c:legend>
    <c:plotVisOnly val="1"/>
    <c:dispBlanksAs val="gap"/>
    <c:showDLblsOverMax val="0"/>
  </c:chart>
  <c:spPr>
    <a:noFill/>
    <a:ln>
      <a:noFill/>
    </a:ln>
  </c:spPr>
  <c:txPr>
    <a:bodyPr/>
    <a:lstStyle/>
    <a:p>
      <a:pPr>
        <a:defRPr sz="1500" b="0">
          <a:latin typeface="Helvetica"/>
          <a:cs typeface="Helvetica"/>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tabSelected="1" zoomScale="150" workbookViewId="0"/>
  </sheetViews>
  <pageMargins left="1" right="1" top="1" bottom="1" header="0.5" footer="0.5"/>
  <pageSetup orientation="landscape" horizontalDpi="4294967292" verticalDpi="429496729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119533" cy="58335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policyagendas.org" TargetMode="External"/><Relationship Id="rId2" Type="http://schemas.openxmlformats.org/officeDocument/2006/relationships/hyperlink" Target="http://www.congressionalbill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election activeCell="B11" sqref="B11"/>
    </sheetView>
  </sheetViews>
  <sheetFormatPr baseColWidth="10" defaultRowHeight="15" x14ac:dyDescent="0"/>
  <cols>
    <col min="1" max="1" width="21" bestFit="1" customWidth="1"/>
    <col min="2" max="2" width="15.6640625" bestFit="1" customWidth="1"/>
    <col min="9" max="9" width="13.6640625" bestFit="1" customWidth="1"/>
    <col min="15" max="15" width="13.33203125" bestFit="1" customWidth="1"/>
  </cols>
  <sheetData>
    <row r="1" spans="1:16">
      <c r="A1" s="4" t="s">
        <v>19</v>
      </c>
      <c r="B1" s="5" t="s">
        <v>39</v>
      </c>
      <c r="C1" s="5"/>
      <c r="D1" s="5"/>
      <c r="E1" s="5"/>
      <c r="F1" s="5"/>
      <c r="G1" s="6"/>
      <c r="H1" s="6"/>
      <c r="I1" s="6"/>
      <c r="J1" s="7"/>
      <c r="K1" s="8"/>
      <c r="L1" s="8"/>
      <c r="M1" s="9"/>
      <c r="N1" s="10"/>
    </row>
    <row r="2" spans="1:16">
      <c r="A2" s="11" t="s">
        <v>20</v>
      </c>
      <c r="B2" s="22" t="s">
        <v>21</v>
      </c>
      <c r="C2" s="22"/>
      <c r="D2" s="23"/>
      <c r="E2" s="23"/>
      <c r="F2" s="23"/>
      <c r="G2" s="23"/>
      <c r="H2" s="23"/>
      <c r="I2" s="23"/>
      <c r="J2" s="12"/>
      <c r="K2" s="9"/>
      <c r="L2" s="9"/>
      <c r="M2" s="9"/>
      <c r="N2" s="10"/>
    </row>
    <row r="3" spans="1:16">
      <c r="A3" s="24"/>
      <c r="B3" s="18" t="s">
        <v>25</v>
      </c>
      <c r="C3" s="13"/>
      <c r="D3" s="19"/>
      <c r="E3" s="19"/>
      <c r="F3" s="19"/>
      <c r="G3" s="19"/>
      <c r="H3" s="19"/>
      <c r="I3" s="19"/>
      <c r="J3" s="20"/>
      <c r="K3" s="9"/>
      <c r="L3" s="9"/>
      <c r="M3" s="9"/>
      <c r="N3" s="10"/>
    </row>
    <row r="4" spans="1:16">
      <c r="A4" s="24"/>
      <c r="B4" s="18" t="s">
        <v>26</v>
      </c>
      <c r="C4" s="13"/>
      <c r="D4" s="19"/>
      <c r="E4" s="19"/>
      <c r="F4" s="19"/>
      <c r="G4" s="19"/>
      <c r="H4" s="19"/>
      <c r="I4" s="19"/>
      <c r="J4" s="20"/>
      <c r="K4" s="9"/>
      <c r="L4" s="9"/>
      <c r="M4" s="9"/>
      <c r="N4" s="10"/>
    </row>
    <row r="5" spans="1:16">
      <c r="A5" s="11" t="s">
        <v>22</v>
      </c>
      <c r="B5" s="13" t="s">
        <v>23</v>
      </c>
      <c r="C5" s="22"/>
      <c r="D5" s="23"/>
      <c r="E5" s="23"/>
      <c r="F5" s="23"/>
      <c r="G5" s="23"/>
      <c r="H5" s="23"/>
      <c r="I5" s="23"/>
      <c r="J5" s="12"/>
      <c r="K5" s="9"/>
      <c r="L5" s="9"/>
      <c r="M5" s="9"/>
      <c r="N5" s="10"/>
    </row>
    <row r="6" spans="1:16">
      <c r="A6" s="24"/>
      <c r="B6" s="13" t="s">
        <v>41</v>
      </c>
      <c r="C6" s="22"/>
      <c r="D6" s="23"/>
      <c r="E6" s="23"/>
      <c r="F6" s="23"/>
      <c r="G6" s="23"/>
      <c r="H6" s="23"/>
      <c r="I6" s="23"/>
      <c r="J6" s="12"/>
      <c r="K6" s="9"/>
      <c r="L6" s="9"/>
      <c r="M6" s="9"/>
      <c r="N6" s="10"/>
    </row>
    <row r="7" spans="1:16" ht="96" customHeight="1">
      <c r="A7" s="27" t="s">
        <v>24</v>
      </c>
      <c r="B7" s="28" t="s">
        <v>42</v>
      </c>
      <c r="C7" s="28"/>
      <c r="D7" s="28"/>
      <c r="E7" s="28"/>
      <c r="F7" s="28"/>
      <c r="G7" s="28"/>
      <c r="H7" s="28"/>
      <c r="I7" s="28"/>
      <c r="J7" s="29"/>
      <c r="K7" s="9"/>
      <c r="L7" s="9"/>
      <c r="M7" s="9"/>
      <c r="N7" s="10"/>
    </row>
    <row r="8" spans="1:16" ht="64" customHeight="1">
      <c r="A8" s="11"/>
      <c r="B8" s="28" t="s">
        <v>43</v>
      </c>
      <c r="C8" s="28"/>
      <c r="D8" s="28"/>
      <c r="E8" s="28"/>
      <c r="F8" s="28"/>
      <c r="G8" s="28"/>
      <c r="H8" s="28"/>
      <c r="I8" s="28"/>
      <c r="J8" s="29"/>
      <c r="K8" s="9"/>
      <c r="L8" s="9"/>
      <c r="M8" s="9"/>
      <c r="N8" s="10"/>
    </row>
    <row r="9" spans="1:16" ht="23" customHeight="1">
      <c r="A9" s="11"/>
      <c r="B9" s="22" t="s">
        <v>32</v>
      </c>
      <c r="C9" s="22"/>
      <c r="D9" s="23"/>
      <c r="E9" s="23"/>
      <c r="F9" s="23"/>
      <c r="G9" s="23"/>
      <c r="H9" s="23"/>
      <c r="I9" s="23"/>
      <c r="J9" s="12"/>
      <c r="K9" s="9"/>
      <c r="L9" s="9"/>
      <c r="M9" s="9"/>
      <c r="N9" s="10"/>
    </row>
    <row r="10" spans="1:16">
      <c r="A10" s="11"/>
      <c r="B10" s="22" t="s">
        <v>40</v>
      </c>
      <c r="C10" s="22"/>
      <c r="D10" s="23"/>
      <c r="E10" s="23"/>
      <c r="F10" s="23"/>
      <c r="G10" s="23"/>
      <c r="H10" s="23"/>
      <c r="I10" s="23"/>
      <c r="J10" s="12"/>
      <c r="K10" s="9"/>
      <c r="L10" s="9"/>
      <c r="M10" s="9"/>
      <c r="N10" s="10"/>
    </row>
    <row r="11" spans="1:16" ht="16" thickBot="1">
      <c r="A11" s="14"/>
      <c r="B11" s="15" t="s">
        <v>37</v>
      </c>
      <c r="C11" s="15"/>
      <c r="D11" s="16"/>
      <c r="E11" s="16"/>
      <c r="F11" s="16"/>
      <c r="G11" s="16"/>
      <c r="H11" s="16"/>
      <c r="I11" s="16"/>
      <c r="J11" s="17"/>
      <c r="K11" s="9"/>
      <c r="L11" s="9"/>
      <c r="M11" s="9"/>
      <c r="N11" s="10"/>
    </row>
    <row r="13" spans="1:16" ht="64" customHeight="1">
      <c r="C13" s="26" t="s">
        <v>27</v>
      </c>
      <c r="D13" s="26"/>
      <c r="F13" s="25" t="s">
        <v>28</v>
      </c>
      <c r="G13" s="25"/>
      <c r="I13" s="25" t="s">
        <v>29</v>
      </c>
      <c r="J13" s="25"/>
      <c r="L13" s="25" t="s">
        <v>30</v>
      </c>
      <c r="M13" s="25"/>
      <c r="O13" s="26" t="s">
        <v>33</v>
      </c>
      <c r="P13" s="26"/>
    </row>
    <row r="14" spans="1:16" s="1" customFormat="1">
      <c r="B14" s="1" t="s">
        <v>16</v>
      </c>
      <c r="C14" s="1" t="s">
        <v>17</v>
      </c>
      <c r="D14" s="1" t="s">
        <v>18</v>
      </c>
      <c r="F14" s="1" t="s">
        <v>17</v>
      </c>
      <c r="G14" s="1" t="s">
        <v>18</v>
      </c>
      <c r="I14" s="1" t="s">
        <v>31</v>
      </c>
      <c r="J14" s="1" t="s">
        <v>18</v>
      </c>
      <c r="L14" s="1" t="s">
        <v>17</v>
      </c>
      <c r="M14" s="1" t="s">
        <v>18</v>
      </c>
      <c r="O14" s="1" t="s">
        <v>17</v>
      </c>
      <c r="P14" s="1" t="s">
        <v>18</v>
      </c>
    </row>
    <row r="15" spans="1:16">
      <c r="A15" t="s">
        <v>1</v>
      </c>
      <c r="B15">
        <v>4</v>
      </c>
      <c r="C15" s="2">
        <v>168</v>
      </c>
      <c r="D15" s="21">
        <f t="shared" ref="D15:D33" si="0">C15/C$35</f>
        <v>6.2672535999403122E-3</v>
      </c>
      <c r="E15" s="3"/>
      <c r="F15">
        <v>2</v>
      </c>
      <c r="G15" s="21">
        <f t="shared" ref="G15:G33" si="1">F15/F$35</f>
        <v>5.8997050147492625E-3</v>
      </c>
      <c r="I15">
        <v>509</v>
      </c>
      <c r="J15" s="21">
        <f t="shared" ref="J15:J33" si="2">I15/I$35</f>
        <v>2.7679591059872749E-2</v>
      </c>
      <c r="L15">
        <v>0</v>
      </c>
      <c r="M15" s="21">
        <f t="shared" ref="M15:M33" si="3">L15/L$35</f>
        <v>0</v>
      </c>
      <c r="O15">
        <v>431</v>
      </c>
      <c r="P15" s="21">
        <f t="shared" ref="P15:P33" si="4">O15/O$35</f>
        <v>2.7485491996683886E-2</v>
      </c>
    </row>
    <row r="16" spans="1:16">
      <c r="A16" t="s">
        <v>2</v>
      </c>
      <c r="B16">
        <v>18</v>
      </c>
      <c r="C16" s="2">
        <v>254</v>
      </c>
      <c r="D16" s="21">
        <f t="shared" si="0"/>
        <v>9.4754905618145199E-3</v>
      </c>
      <c r="E16" s="3"/>
      <c r="F16" s="2">
        <v>17</v>
      </c>
      <c r="G16" s="21">
        <f t="shared" si="1"/>
        <v>5.0147492625368731E-2</v>
      </c>
      <c r="I16">
        <v>1562</v>
      </c>
      <c r="J16" s="21">
        <f t="shared" si="2"/>
        <v>8.4942084942084939E-2</v>
      </c>
      <c r="L16">
        <v>4.7304000000000001E-3</v>
      </c>
      <c r="M16" s="21">
        <f t="shared" si="3"/>
        <v>5.1679242160140755E-3</v>
      </c>
      <c r="O16">
        <v>307</v>
      </c>
      <c r="P16" s="21">
        <f t="shared" si="4"/>
        <v>1.9577833046361841E-2</v>
      </c>
    </row>
    <row r="17" spans="1:16">
      <c r="A17" t="s">
        <v>3</v>
      </c>
      <c r="B17">
        <v>21</v>
      </c>
      <c r="C17" s="2">
        <v>269</v>
      </c>
      <c r="D17" s="21">
        <f t="shared" si="0"/>
        <v>1.0035066776094904E-2</v>
      </c>
      <c r="E17" s="3"/>
      <c r="F17">
        <v>20</v>
      </c>
      <c r="G17" s="21">
        <f t="shared" si="1"/>
        <v>5.8997050147492625E-2</v>
      </c>
      <c r="I17">
        <v>1801</v>
      </c>
      <c r="J17" s="21">
        <f t="shared" si="2"/>
        <v>9.7938985262928921E-2</v>
      </c>
      <c r="L17">
        <v>0</v>
      </c>
      <c r="M17" s="21">
        <f t="shared" si="3"/>
        <v>0</v>
      </c>
      <c r="O17">
        <v>1240</v>
      </c>
      <c r="P17" s="21">
        <f t="shared" si="4"/>
        <v>7.9076589503220454E-2</v>
      </c>
    </row>
    <row r="18" spans="1:16">
      <c r="A18" t="s">
        <v>4</v>
      </c>
      <c r="B18">
        <v>13</v>
      </c>
      <c r="C18" s="2">
        <v>273</v>
      </c>
      <c r="D18" s="21">
        <f t="shared" si="0"/>
        <v>1.0184287099903006E-2</v>
      </c>
      <c r="E18" s="3"/>
      <c r="F18">
        <v>9</v>
      </c>
      <c r="G18" s="21">
        <f t="shared" si="1"/>
        <v>2.6548672566371681E-2</v>
      </c>
      <c r="I18">
        <v>491</v>
      </c>
      <c r="J18" s="21">
        <f t="shared" si="2"/>
        <v>2.6700745010604165E-2</v>
      </c>
      <c r="L18">
        <v>6.6114000000000006E-2</v>
      </c>
      <c r="M18" s="21">
        <f t="shared" si="3"/>
        <v>7.2229016915600075E-2</v>
      </c>
      <c r="O18">
        <v>319</v>
      </c>
      <c r="P18" s="21">
        <f t="shared" si="4"/>
        <v>2.0343090364134939E-2</v>
      </c>
    </row>
    <row r="19" spans="1:16">
      <c r="A19" t="s">
        <v>5</v>
      </c>
      <c r="B19">
        <v>8</v>
      </c>
      <c r="C19" s="2">
        <v>299</v>
      </c>
      <c r="D19" s="21">
        <f t="shared" si="0"/>
        <v>1.1154219204655674E-2</v>
      </c>
      <c r="E19" s="3"/>
      <c r="F19">
        <v>7</v>
      </c>
      <c r="G19" s="21">
        <f t="shared" si="1"/>
        <v>2.0648967551622419E-2</v>
      </c>
      <c r="I19">
        <v>516</v>
      </c>
      <c r="J19" s="21">
        <f t="shared" si="2"/>
        <v>2.8060253412366089E-2</v>
      </c>
      <c r="L19">
        <v>2.1112200000000001E-2</v>
      </c>
      <c r="M19" s="21">
        <f t="shared" si="3"/>
        <v>2.3064909866677738E-2</v>
      </c>
      <c r="O19">
        <v>530</v>
      </c>
      <c r="P19" s="21">
        <f t="shared" si="4"/>
        <v>3.3798864868311969E-2</v>
      </c>
    </row>
    <row r="20" spans="1:16">
      <c r="A20" t="s">
        <v>6</v>
      </c>
      <c r="B20">
        <v>7</v>
      </c>
      <c r="C20" s="2">
        <v>354</v>
      </c>
      <c r="D20" s="21">
        <f t="shared" si="0"/>
        <v>1.3205998657017085E-2</v>
      </c>
      <c r="E20" s="3"/>
      <c r="F20">
        <v>14</v>
      </c>
      <c r="G20" s="21">
        <f t="shared" si="1"/>
        <v>4.1297935103244837E-2</v>
      </c>
      <c r="I20">
        <v>869</v>
      </c>
      <c r="J20" s="21">
        <f t="shared" si="2"/>
        <v>4.7256512045244441E-2</v>
      </c>
      <c r="L20">
        <v>1.2761700000000001E-2</v>
      </c>
      <c r="M20" s="21">
        <f t="shared" si="3"/>
        <v>1.394205531614807E-2</v>
      </c>
      <c r="O20">
        <v>657</v>
      </c>
      <c r="P20" s="21">
        <f t="shared" si="4"/>
        <v>4.1897838148077293E-2</v>
      </c>
    </row>
    <row r="21" spans="1:16">
      <c r="A21" t="s">
        <v>7</v>
      </c>
      <c r="B21">
        <v>14</v>
      </c>
      <c r="C21" s="2">
        <v>410</v>
      </c>
      <c r="D21" s="21">
        <f t="shared" si="0"/>
        <v>1.5295083190330523E-2</v>
      </c>
      <c r="E21" s="3"/>
      <c r="F21" s="2">
        <v>3</v>
      </c>
      <c r="G21" s="21">
        <f t="shared" si="1"/>
        <v>8.8495575221238937E-3</v>
      </c>
      <c r="I21">
        <v>359</v>
      </c>
      <c r="J21" s="21">
        <f t="shared" si="2"/>
        <v>1.9522540649301211E-2</v>
      </c>
      <c r="L21">
        <v>0</v>
      </c>
      <c r="M21" s="21">
        <f t="shared" si="3"/>
        <v>0</v>
      </c>
      <c r="O21">
        <v>222</v>
      </c>
      <c r="P21" s="21">
        <f t="shared" si="4"/>
        <v>1.4157260378802373E-2</v>
      </c>
    </row>
    <row r="22" spans="1:16">
      <c r="A22" t="s">
        <v>8</v>
      </c>
      <c r="B22">
        <v>10</v>
      </c>
      <c r="C22" s="2">
        <v>594</v>
      </c>
      <c r="D22" s="21">
        <f t="shared" si="0"/>
        <v>2.2159218085503245E-2</v>
      </c>
      <c r="E22" s="3"/>
      <c r="F22" s="2">
        <v>15</v>
      </c>
      <c r="G22" s="21">
        <f t="shared" si="1"/>
        <v>4.4247787610619468E-2</v>
      </c>
      <c r="I22">
        <v>786</v>
      </c>
      <c r="J22" s="21">
        <f t="shared" si="2"/>
        <v>4.2742944151394853E-2</v>
      </c>
      <c r="L22">
        <v>0</v>
      </c>
      <c r="M22" s="21">
        <f t="shared" si="3"/>
        <v>0</v>
      </c>
      <c r="O22">
        <v>673</v>
      </c>
      <c r="P22" s="21">
        <f t="shared" si="4"/>
        <v>4.2918181238441426E-2</v>
      </c>
    </row>
    <row r="23" spans="1:16">
      <c r="A23" t="s">
        <v>34</v>
      </c>
      <c r="B23">
        <v>17</v>
      </c>
      <c r="C23" s="2">
        <v>719</v>
      </c>
      <c r="D23" s="21">
        <f t="shared" si="0"/>
        <v>2.6822353204506454E-2</v>
      </c>
      <c r="E23" s="3"/>
      <c r="F23">
        <v>17</v>
      </c>
      <c r="G23" s="21">
        <f t="shared" si="1"/>
        <v>5.0147492625368731E-2</v>
      </c>
      <c r="I23">
        <v>391</v>
      </c>
      <c r="J23" s="21">
        <f t="shared" si="2"/>
        <v>2.1262711403556473E-2</v>
      </c>
      <c r="L23">
        <v>4.1491000000000002E-3</v>
      </c>
      <c r="M23" s="21">
        <f t="shared" si="3"/>
        <v>4.5328586091374938E-3</v>
      </c>
      <c r="O23">
        <v>789</v>
      </c>
      <c r="P23" s="21">
        <f t="shared" si="4"/>
        <v>5.0315668643581404E-2</v>
      </c>
    </row>
    <row r="24" spans="1:16">
      <c r="A24" t="s">
        <v>36</v>
      </c>
      <c r="B24">
        <v>5</v>
      </c>
      <c r="C24" s="2">
        <v>749</v>
      </c>
      <c r="D24" s="21">
        <f t="shared" si="0"/>
        <v>2.7941505633067222E-2</v>
      </c>
      <c r="E24" s="3"/>
      <c r="F24">
        <v>18</v>
      </c>
      <c r="G24" s="21">
        <f t="shared" si="1"/>
        <v>5.3097345132743362E-2</v>
      </c>
      <c r="I24">
        <v>1201</v>
      </c>
      <c r="J24" s="21">
        <f t="shared" si="2"/>
        <v>6.5310783620642771E-2</v>
      </c>
      <c r="L24">
        <v>2.33943E-2</v>
      </c>
      <c r="M24" s="21">
        <f t="shared" si="3"/>
        <v>2.5558085888444545E-2</v>
      </c>
      <c r="O24">
        <v>593</v>
      </c>
      <c r="P24" s="21">
        <f t="shared" si="4"/>
        <v>3.7816465786620748E-2</v>
      </c>
    </row>
    <row r="25" spans="1:16">
      <c r="A25" t="s">
        <v>10</v>
      </c>
      <c r="B25">
        <v>6</v>
      </c>
      <c r="C25" s="2">
        <v>912</v>
      </c>
      <c r="D25" s="21">
        <f t="shared" si="0"/>
        <v>3.4022233828247407E-2</v>
      </c>
      <c r="E25" s="3"/>
      <c r="F25">
        <v>8</v>
      </c>
      <c r="G25" s="21">
        <f t="shared" si="1"/>
        <v>2.359882005899705E-2</v>
      </c>
      <c r="I25">
        <v>844</v>
      </c>
      <c r="J25" s="21">
        <f t="shared" si="2"/>
        <v>4.5897003643482516E-2</v>
      </c>
      <c r="L25">
        <v>5.9121600000000003E-2</v>
      </c>
      <c r="M25" s="21">
        <f t="shared" si="3"/>
        <v>6.4589875767270793E-2</v>
      </c>
      <c r="O25">
        <v>444</v>
      </c>
      <c r="P25" s="21">
        <f t="shared" si="4"/>
        <v>2.8314520757604746E-2</v>
      </c>
    </row>
    <row r="26" spans="1:16">
      <c r="A26" t="s">
        <v>9</v>
      </c>
      <c r="B26">
        <v>2</v>
      </c>
      <c r="C26" s="2">
        <v>914</v>
      </c>
      <c r="D26" s="21">
        <f t="shared" si="0"/>
        <v>3.4096843990151456E-2</v>
      </c>
      <c r="E26" s="3"/>
      <c r="F26" s="2">
        <v>15</v>
      </c>
      <c r="G26" s="21">
        <f t="shared" si="1"/>
        <v>4.4247787610619468E-2</v>
      </c>
      <c r="H26" s="2"/>
      <c r="I26" s="2">
        <v>461</v>
      </c>
      <c r="J26" s="21">
        <f t="shared" si="2"/>
        <v>2.5069334928489857E-2</v>
      </c>
      <c r="L26">
        <v>3.5096299999999997E-2</v>
      </c>
      <c r="M26" s="21">
        <f t="shared" si="3"/>
        <v>3.834242741892753E-2</v>
      </c>
      <c r="O26">
        <v>309</v>
      </c>
      <c r="P26" s="21">
        <f t="shared" si="4"/>
        <v>1.9705375932657355E-2</v>
      </c>
    </row>
    <row r="27" spans="1:16">
      <c r="A27" t="s">
        <v>14</v>
      </c>
      <c r="B27">
        <v>1</v>
      </c>
      <c r="C27" s="2">
        <v>964</v>
      </c>
      <c r="D27" s="21">
        <f t="shared" si="0"/>
        <v>3.5962098037752743E-2</v>
      </c>
      <c r="E27" s="3"/>
      <c r="F27" s="2">
        <v>4</v>
      </c>
      <c r="G27" s="21">
        <f t="shared" si="1"/>
        <v>1.1799410029498525E-2</v>
      </c>
      <c r="H27" s="2"/>
      <c r="I27" s="2">
        <v>761</v>
      </c>
      <c r="J27" s="21">
        <f t="shared" si="2"/>
        <v>4.1383435749632935E-2</v>
      </c>
      <c r="L27">
        <v>0.2175183</v>
      </c>
      <c r="M27" s="21">
        <f t="shared" si="3"/>
        <v>0.2376370053264448</v>
      </c>
      <c r="N27" s="1"/>
      <c r="O27" s="1">
        <v>464</v>
      </c>
      <c r="P27" s="21">
        <f t="shared" si="4"/>
        <v>2.9589949620559913E-2</v>
      </c>
    </row>
    <row r="28" spans="1:16">
      <c r="A28" t="s">
        <v>38</v>
      </c>
      <c r="B28">
        <v>15</v>
      </c>
      <c r="C28" s="2">
        <v>1249</v>
      </c>
      <c r="D28" s="21">
        <f t="shared" si="0"/>
        <v>4.6594046109080058E-2</v>
      </c>
      <c r="E28" s="3"/>
      <c r="F28" s="2">
        <v>11</v>
      </c>
      <c r="G28" s="21">
        <f t="shared" si="1"/>
        <v>3.2448377581120944E-2</v>
      </c>
      <c r="H28" s="2"/>
      <c r="I28" s="2">
        <v>1157</v>
      </c>
      <c r="J28" s="21">
        <f t="shared" si="2"/>
        <v>6.2918048833541795E-2</v>
      </c>
      <c r="L28">
        <v>4.5122000000000001E-3</v>
      </c>
      <c r="M28" s="21">
        <f t="shared" si="3"/>
        <v>4.9295424588826969E-3</v>
      </c>
      <c r="O28">
        <v>1330</v>
      </c>
      <c r="P28" s="21">
        <f t="shared" si="4"/>
        <v>8.4816019386518712E-2</v>
      </c>
    </row>
    <row r="29" spans="1:16">
      <c r="A29" t="s">
        <v>11</v>
      </c>
      <c r="B29">
        <v>3</v>
      </c>
      <c r="C29" s="2">
        <v>1799</v>
      </c>
      <c r="D29" s="21">
        <f t="shared" si="0"/>
        <v>6.7111840632694167E-2</v>
      </c>
      <c r="E29" s="3"/>
      <c r="F29">
        <v>21</v>
      </c>
      <c r="G29" s="21">
        <f t="shared" si="1"/>
        <v>6.1946902654867256E-2</v>
      </c>
      <c r="H29" s="2"/>
      <c r="I29" s="2">
        <v>2217</v>
      </c>
      <c r="J29" s="21">
        <f t="shared" si="2"/>
        <v>0.12056120506824732</v>
      </c>
      <c r="L29">
        <v>6.59024E-2</v>
      </c>
      <c r="M29" s="21">
        <f t="shared" si="3"/>
        <v>7.1997845605751315E-2</v>
      </c>
      <c r="O29">
        <v>1283</v>
      </c>
      <c r="P29" s="21">
        <f t="shared" si="4"/>
        <v>8.1818761558574066E-2</v>
      </c>
    </row>
    <row r="30" spans="1:16">
      <c r="A30" t="s">
        <v>35</v>
      </c>
      <c r="B30">
        <v>12</v>
      </c>
      <c r="C30" s="2">
        <v>2088</v>
      </c>
      <c r="D30" s="21">
        <f t="shared" si="0"/>
        <v>7.7893009027829585E-2</v>
      </c>
      <c r="E30" s="3"/>
      <c r="F30">
        <v>17</v>
      </c>
      <c r="G30" s="21">
        <f t="shared" si="1"/>
        <v>5.0147492625368731E-2</v>
      </c>
      <c r="H30" s="2"/>
      <c r="I30" s="2">
        <v>1261</v>
      </c>
      <c r="J30" s="21">
        <f t="shared" si="2"/>
        <v>6.8573603784871387E-2</v>
      </c>
      <c r="L30">
        <v>0.16911909999999999</v>
      </c>
      <c r="M30" s="21">
        <f t="shared" si="3"/>
        <v>0.18476126591419456</v>
      </c>
      <c r="O30">
        <v>1022</v>
      </c>
      <c r="P30" s="21">
        <f t="shared" si="4"/>
        <v>6.517441489700912E-2</v>
      </c>
    </row>
    <row r="31" spans="1:16">
      <c r="A31" t="s">
        <v>13</v>
      </c>
      <c r="B31">
        <v>20</v>
      </c>
      <c r="C31" s="2">
        <v>3958</v>
      </c>
      <c r="D31" s="21">
        <f t="shared" si="0"/>
        <v>0.14765351040811758</v>
      </c>
      <c r="E31" s="3"/>
      <c r="F31">
        <v>61</v>
      </c>
      <c r="G31" s="21">
        <f t="shared" si="1"/>
        <v>0.17994100294985252</v>
      </c>
      <c r="H31" s="2"/>
      <c r="I31" s="2">
        <v>1833</v>
      </c>
      <c r="J31" s="21">
        <f t="shared" si="2"/>
        <v>9.9679156017184189E-2</v>
      </c>
      <c r="L31">
        <v>5.6258700000000002E-2</v>
      </c>
      <c r="M31" s="21">
        <f t="shared" si="3"/>
        <v>6.1462180384633663E-2</v>
      </c>
      <c r="O31">
        <v>2008</v>
      </c>
      <c r="P31" s="21">
        <f t="shared" si="4"/>
        <v>0.12805305784069893</v>
      </c>
    </row>
    <row r="32" spans="1:16">
      <c r="A32" t="s">
        <v>12</v>
      </c>
      <c r="B32">
        <v>16</v>
      </c>
      <c r="C32" s="2">
        <v>4479</v>
      </c>
      <c r="D32" s="21">
        <f t="shared" si="0"/>
        <v>0.16708945758412297</v>
      </c>
      <c r="E32" s="3"/>
      <c r="F32">
        <v>40</v>
      </c>
      <c r="G32" s="21">
        <f t="shared" si="1"/>
        <v>0.11799410029498525</v>
      </c>
      <c r="H32" s="2"/>
      <c r="I32" s="2">
        <v>857</v>
      </c>
      <c r="J32" s="21">
        <f t="shared" si="2"/>
        <v>4.6603948012398713E-2</v>
      </c>
      <c r="L32">
        <v>0.12579960000000001</v>
      </c>
      <c r="M32" s="21">
        <f t="shared" si="3"/>
        <v>0.13743505817793089</v>
      </c>
      <c r="O32">
        <v>1243</v>
      </c>
      <c r="P32" s="21">
        <f t="shared" si="4"/>
        <v>7.926790383266373E-2</v>
      </c>
    </row>
    <row r="33" spans="1:16">
      <c r="A33" t="s">
        <v>15</v>
      </c>
      <c r="B33">
        <v>19</v>
      </c>
      <c r="C33" s="2">
        <v>6354</v>
      </c>
      <c r="D33" s="21">
        <f t="shared" si="0"/>
        <v>0.23703648436917107</v>
      </c>
      <c r="E33" s="3"/>
      <c r="F33" s="2">
        <v>40</v>
      </c>
      <c r="G33" s="21">
        <f t="shared" si="1"/>
        <v>0.11799410029498525</v>
      </c>
      <c r="H33" s="2"/>
      <c r="I33" s="2">
        <v>513</v>
      </c>
      <c r="J33" s="21">
        <f t="shared" si="2"/>
        <v>2.7897112404154659E-2</v>
      </c>
      <c r="L33">
        <v>4.9748599999999997E-2</v>
      </c>
      <c r="M33" s="21">
        <f t="shared" si="3"/>
        <v>5.43499481339417E-2</v>
      </c>
      <c r="O33">
        <v>1817</v>
      </c>
      <c r="P33" s="21">
        <f t="shared" si="4"/>
        <v>0.11587271219947708</v>
      </c>
    </row>
    <row r="34" spans="1:16">
      <c r="C34" s="2"/>
      <c r="D34" s="21"/>
      <c r="E34" s="3"/>
      <c r="F34" s="2"/>
      <c r="G34" s="21"/>
      <c r="H34" s="2"/>
      <c r="I34" s="2"/>
      <c r="J34" s="21"/>
      <c r="L34" s="2"/>
      <c r="M34" s="21"/>
      <c r="O34" s="1"/>
    </row>
    <row r="35" spans="1:16">
      <c r="B35" s="1" t="s">
        <v>0</v>
      </c>
      <c r="C35" s="1">
        <f>SUM(C15:C33)</f>
        <v>26806</v>
      </c>
      <c r="D35" s="21">
        <f>C35/C$35</f>
        <v>1</v>
      </c>
      <c r="E35" s="3"/>
      <c r="F35" s="1">
        <f>SUM(F15:F33)</f>
        <v>339</v>
      </c>
      <c r="G35" s="21">
        <f>F35/F$35</f>
        <v>1</v>
      </c>
      <c r="H35" s="1"/>
      <c r="I35" s="1">
        <f>SUM(I15:I33)</f>
        <v>18389</v>
      </c>
      <c r="J35" s="21">
        <f t="shared" ref="J35" si="5">I35/I$35</f>
        <v>1</v>
      </c>
      <c r="L35" s="1">
        <f>SUM(L15:L33)</f>
        <v>0.91533850000000005</v>
      </c>
      <c r="M35" s="21">
        <f t="shared" ref="M35" si="6">L35/L$35</f>
        <v>1</v>
      </c>
      <c r="O35" s="1">
        <f>SUM(O15:O33)</f>
        <v>15681</v>
      </c>
      <c r="P35" s="21">
        <f t="shared" ref="P35" si="7">O35/O$35</f>
        <v>1</v>
      </c>
    </row>
  </sheetData>
  <sortState ref="A12:P30">
    <sortCondition ref="C12:C30"/>
  </sortState>
  <mergeCells count="7">
    <mergeCell ref="B7:J7"/>
    <mergeCell ref="B8:J8"/>
    <mergeCell ref="F13:G13"/>
    <mergeCell ref="C13:D13"/>
    <mergeCell ref="I13:J13"/>
    <mergeCell ref="L13:M13"/>
    <mergeCell ref="O13:P13"/>
  </mergeCells>
  <hyperlinks>
    <hyperlink ref="B3" r:id="rId1"/>
    <hyperlink ref="B4" r:id="rId2"/>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Data</vt:lpstr>
      <vt:lpstr>Figure 4.5_with_bills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Boydstun</dc:creator>
  <cp:lastModifiedBy>Amber</cp:lastModifiedBy>
  <dcterms:created xsi:type="dcterms:W3CDTF">2011-05-12T14:21:42Z</dcterms:created>
  <dcterms:modified xsi:type="dcterms:W3CDTF">2013-08-11T05:33:13Z</dcterms:modified>
</cp:coreProperties>
</file>